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inajokl\Downloads\october rotary\"/>
    </mc:Choice>
  </mc:AlternateContent>
  <xr:revisionPtr revIDLastSave="0" documentId="13_ncr:1_{9F6D3E75-AD53-4F12-BE0E-90F7722BC7A5}" xr6:coauthVersionLast="45" xr6:coauthVersionMax="45" xr10:uidLastSave="{00000000-0000-0000-0000-000000000000}"/>
  <bookViews>
    <workbookView xWindow="105" yWindow="1980" windowWidth="11055" windowHeight="642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<sst xmlns="http://schemas.openxmlformats.org/spreadsheetml/2006/main" count="285" uniqueCount="170">
  <si>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</si>
  <si>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</si>
  <si>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</si>
  <si>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</si>
  <si>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</si>
  <si>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</si>
  <si>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</si>
  <si>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</si>
  <si>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</si>
  <si>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</si>
  <si>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</si>
  <si>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</si>
  <si>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</si>
  <si>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</si>
  <si>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</si>
  <si>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</si>
  <si>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</si>
  <si>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</si>
  <si>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</si>
  <si>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</si>
  <si>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</si>
  <si>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</si>
  <si>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</si>
  <si>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</si>
  <si>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</si>
  <si>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</si>
  <si>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</si>
  <si>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</si>
  <si>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</si>
  <si>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</si>
  <si>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</si>
  <si>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</si>
  <si>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</si>
  <si>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</si>
  <si>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</si>
  <si>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</si>
  <si>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</si>
  <si>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</si>
  <si>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</si>
  <si>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</si>
  <si>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</si>
  <si>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</si>
  <si>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</si>
  <si>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</si>
  <si>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</si>
  <si>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</si>
  <si>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</si>
  <si>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</si>
  <si>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</si>
  <si>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</si>
  <si>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</si>
  <si>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</si>
  <si>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</si>
  <si>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</si>
  <si>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</si>
  <si>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</si>
  <si>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</si>
  <si>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</si>
  <si>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</si>
  <si>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</si>
  <si>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</si>
  <si>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</si>
  <si>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</si>
  <si>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</si>
  <si>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</si>
  <si>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</si>
  <si>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</si>
  <si>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</si>
  <si>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</si>
  <si>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</si>
  <si>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</si>
  <si>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</si>
  <si>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</si>
  <si>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</si>
  <si>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</si>
  <si>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</si>
  <si>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</si>
  <si>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</si>
  <si>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</si>
  <si>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</si>
  <si>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</si>
  <si>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</si>
  <si>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</si>
  <si>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</si>
  <si>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</si>
  <si>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</si>
  <si>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</si>
  <si>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</si>
  <si>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</si>
  <si>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</si>
  <si>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</si>
  <si>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</si>
  <si>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</si>
  <si>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</si>
  <si>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</si>
  <si>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</si>
  <si>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</si>
  <si>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</si>
  <si>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</si>
  <si>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</si>
  <si>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</si>
  <si>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</si>
  <si>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</si>
  <si>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</si>
  <si>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</si>
  <si>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</si>
  <si>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</si>
  <si>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</si>
  <si>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</si>
  <si>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</si>
  <si>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</si>
  <si>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</si>
  <si>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</si>
  <si>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</si>
  <si>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</si>
  <si>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</si>
  <si>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</si>
  <si>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</si>
  <si>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</si>
  <si>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</si>
  <si>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</si>
  <si>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</si>
  <si>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</si>
  <si>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</si>
  <si>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</si>
  <si>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</si>
  <si>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</si>
  <si>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</si>
  <si>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</si>
  <si>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</si>
  <si>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</si>
  <si>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</si>
  <si>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</si>
  <si>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</si>
  <si>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</si>
  <si>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</si>
  <si>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</si>
  <si>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</si>
  <si>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</si>
  <si>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CASINO ESPANYOL DE CEBU</t>
  </si>
  <si>
    <t>X</t>
  </si>
  <si>
    <t>Philip Neri Estocada</t>
  </si>
  <si>
    <t>EXECUTIVE LOUNGE - OAKRIDGE</t>
  </si>
  <si>
    <t>RUSTANS AYALA CENTER CEBU</t>
  </si>
  <si>
    <t>SM CITY CEBU</t>
  </si>
  <si>
    <t>OAKRIDGE PAVILLON</t>
  </si>
  <si>
    <t>AYALA CENTER CEBU</t>
  </si>
  <si>
    <t>BARANGAY HALL, BARRIO LUZ</t>
  </si>
  <si>
    <t>JASON ONG</t>
  </si>
  <si>
    <t>STEPHEN HENRY UY</t>
  </si>
  <si>
    <t>REINA FE TARTE</t>
  </si>
  <si>
    <t>MANUFACTURING OPERATIONS MANAGEMENT</t>
  </si>
  <si>
    <t>FAMILY BUSINESS CONSULTING</t>
  </si>
  <si>
    <t>BUSINESS &amp; ENTERPRENEURIAL COACH SERVICES</t>
  </si>
  <si>
    <t>KENDRICK SULAY</t>
  </si>
  <si>
    <t>MARIA CELINA AMORES</t>
  </si>
  <si>
    <t>JOSE MARIE PONCE</t>
  </si>
  <si>
    <t>LOOK GOOD FEEL GOOD</t>
  </si>
  <si>
    <t>PINK FAÇADE LIGHTING</t>
  </si>
  <si>
    <t>PINK ROOM</t>
  </si>
  <si>
    <t>PUBLIC SHOPPERS IN MALL</t>
  </si>
  <si>
    <t>GENERAL PUBLIC</t>
  </si>
  <si>
    <t>PINK TENT</t>
  </si>
  <si>
    <t>I CANSERVE FOUNDATION &amp; NEW BUSINESSES</t>
  </si>
  <si>
    <t>PINK RUN</t>
  </si>
  <si>
    <t>I CANSERVE FOUNDATION</t>
  </si>
  <si>
    <t>PINK ZUMBA</t>
  </si>
  <si>
    <t>BARANGAY LUZ INFANTS</t>
  </si>
  <si>
    <t>PINK CANCER CHAT LAY FORUM</t>
  </si>
  <si>
    <t>BRGY LUZ PABAKUNA TANANG BATA KONTRA POLIO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</si>
</sst>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F8" zoomScale="118" zoomScaleNormal="200" zoomScalePageLayoutView="118" workbookViewId="0">
      <selection activeCell="L24" sqref="L24:M24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43739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43784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43745</v>
      </c>
      <c r="C11" s="152"/>
      <c r="D11" s="112">
        <v>31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43759</v>
      </c>
      <c r="C17" s="154"/>
      <c r="D17" s="81"/>
      <c r="E17" s="68"/>
      <c r="F17" s="68"/>
      <c r="G17" s="68"/>
      <c r="H17" s="69"/>
      <c r="I17" s="70"/>
      <c r="J17" s="63">
        <v>44</v>
      </c>
      <c r="K17" s="63"/>
      <c r="L17" s="71"/>
      <c r="M17" s="61"/>
      <c r="N17" s="61"/>
      <c r="O17" s="66"/>
      <c r="P17" s="45" t="s">
        <v>142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43741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6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>
        <v>43741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19</v>
      </c>
      <c r="M20" s="63"/>
      <c r="N20" s="62"/>
      <c r="O20" s="173"/>
      <c r="P20" s="45" t="s">
        <v>143</v>
      </c>
    </row>
    <row r="21" spans="1:16" s="36" customFormat="1" ht="12" customHeight="1" thickTop="1" thickBot="1">
      <c r="A21" s="178"/>
      <c r="B21" s="153">
        <v>43742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4</v>
      </c>
      <c r="M21" s="63"/>
      <c r="N21" s="62"/>
      <c r="O21" s="173"/>
      <c r="P21" s="45" t="s">
        <v>144</v>
      </c>
    </row>
    <row r="22" spans="1:16" s="36" customFormat="1" ht="12" customHeight="1" thickTop="1" thickBot="1">
      <c r="A22" s="178"/>
      <c r="B22" s="153">
        <v>43743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9</v>
      </c>
      <c r="M22" s="63"/>
      <c r="N22" s="62"/>
      <c r="O22" s="173"/>
      <c r="P22" s="45" t="s">
        <v>146</v>
      </c>
    </row>
    <row r="23" spans="1:16" s="36" customFormat="1" ht="12" customHeight="1" thickTop="1" thickBot="1">
      <c r="A23" s="178"/>
      <c r="B23" s="153">
        <v>43750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27</v>
      </c>
      <c r="M23" s="63"/>
      <c r="N23" s="62"/>
      <c r="O23" s="173"/>
      <c r="P23" s="45" t="s">
        <v>145</v>
      </c>
    </row>
    <row r="24" spans="1:16" s="36" customFormat="1" ht="12" customHeight="1" thickTop="1" thickBot="1">
      <c r="A24" s="178"/>
      <c r="B24" s="153">
        <v>43755</v>
      </c>
      <c r="C24" s="154"/>
      <c r="D24" s="60"/>
      <c r="E24" s="61"/>
      <c r="F24" s="61"/>
      <c r="G24" s="61"/>
      <c r="H24" s="61"/>
      <c r="I24" s="61"/>
      <c r="J24" s="61"/>
      <c r="K24" s="62"/>
      <c r="L24" s="63">
        <v>12</v>
      </c>
      <c r="M24" s="63"/>
      <c r="N24" s="62"/>
      <c r="O24" s="173"/>
      <c r="P24" s="45" t="s">
        <v>146</v>
      </c>
    </row>
    <row r="25" spans="1:16" s="36" customFormat="1" ht="12" customHeight="1" thickTop="1" thickBot="1">
      <c r="A25" s="178"/>
      <c r="B25" s="153">
        <v>43758</v>
      </c>
      <c r="C25" s="154"/>
      <c r="D25" s="60"/>
      <c r="E25" s="61"/>
      <c r="F25" s="61"/>
      <c r="G25" s="61"/>
      <c r="H25" s="61"/>
      <c r="I25" s="61"/>
      <c r="J25" s="61"/>
      <c r="K25" s="62"/>
      <c r="L25" s="63">
        <v>20</v>
      </c>
      <c r="M25" s="63"/>
      <c r="N25" s="62"/>
      <c r="O25" s="173"/>
      <c r="P25" s="45" t="s">
        <v>146</v>
      </c>
    </row>
    <row r="26" spans="1:16" s="36" customFormat="1" ht="12" customHeight="1" thickTop="1" thickBot="1">
      <c r="A26" s="178"/>
      <c r="B26" s="153">
        <v>43761</v>
      </c>
      <c r="C26" s="154"/>
      <c r="D26" s="60"/>
      <c r="E26" s="61"/>
      <c r="F26" s="61"/>
      <c r="G26" s="61"/>
      <c r="H26" s="61"/>
      <c r="I26" s="61"/>
      <c r="J26" s="61"/>
      <c r="K26" s="62"/>
      <c r="L26" s="63">
        <v>11</v>
      </c>
      <c r="M26" s="63"/>
      <c r="N26" s="62"/>
      <c r="O26" s="173"/>
      <c r="P26" s="45" t="s">
        <v>147</v>
      </c>
    </row>
    <row r="27" spans="1:16" s="36" customFormat="1" ht="12" customHeight="1" thickTop="1" thickBot="1">
      <c r="A27" s="179"/>
      <c r="B27" s="180">
        <v>43741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2</v>
      </c>
      <c r="O27" s="176"/>
      <c r="P27" s="46" t="s">
        <v>139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34</v>
      </c>
      <c r="J31" s="156" t="s">
        <v>7</v>
      </c>
      <c r="K31" s="157"/>
      <c r="L31" s="157"/>
      <c r="M31" s="157"/>
      <c r="N31" s="157"/>
      <c r="O31" s="157"/>
      <c r="P31" s="3">
        <v>23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23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32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148</v>
      </c>
      <c r="C37" s="192"/>
      <c r="D37" s="192"/>
      <c r="E37" s="192"/>
      <c r="F37" s="192"/>
      <c r="G37" s="193"/>
      <c r="H37" s="118" t="s">
        <v>151</v>
      </c>
      <c r="I37" s="118"/>
      <c r="J37" s="118"/>
      <c r="K37" s="118"/>
      <c r="L37" s="118"/>
      <c r="M37" s="118" t="s">
        <v>154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149</v>
      </c>
      <c r="C38" s="195"/>
      <c r="D38" s="195"/>
      <c r="E38" s="195"/>
      <c r="F38" s="195"/>
      <c r="G38" s="196"/>
      <c r="H38" s="120" t="s">
        <v>152</v>
      </c>
      <c r="I38" s="120"/>
      <c r="J38" s="120"/>
      <c r="K38" s="120"/>
      <c r="L38" s="120"/>
      <c r="M38" s="120" t="s">
        <v>156</v>
      </c>
      <c r="N38" s="120"/>
      <c r="O38" s="120"/>
      <c r="P38" s="121"/>
    </row>
    <row r="39" spans="1:16" s="39" customFormat="1" ht="12.75" customHeight="1">
      <c r="A39" s="40">
        <v>3</v>
      </c>
      <c r="B39" s="194" t="s">
        <v>150</v>
      </c>
      <c r="C39" s="195"/>
      <c r="D39" s="195"/>
      <c r="E39" s="195"/>
      <c r="F39" s="195"/>
      <c r="G39" s="196"/>
      <c r="H39" s="120" t="s">
        <v>153</v>
      </c>
      <c r="I39" s="120"/>
      <c r="J39" s="120"/>
      <c r="K39" s="120"/>
      <c r="L39" s="120"/>
      <c r="M39" s="120" t="s">
        <v>155</v>
      </c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Manuel Climaco III</v>
      </c>
      <c r="B52" s="142"/>
      <c r="C52" s="143"/>
      <c r="D52" s="143"/>
      <c r="E52" s="143"/>
      <c r="F52" s="143"/>
      <c r="G52" s="143" t="str">
        <f>I6</f>
        <v>Kendrick S. Sulay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B17" zoomScale="91" zoomScaleNormal="200" zoomScalePageLayoutView="91" workbookViewId="0">
      <selection activeCell="E42" sqref="E42:P4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Fuente</v>
      </c>
      <c r="B3" s="254"/>
      <c r="C3" s="254"/>
      <c r="D3" s="254"/>
      <c r="E3" s="254"/>
      <c r="F3" s="254" t="str">
        <f>'Summary of Activities'!I6</f>
        <v>Kendrick S. Sulay</v>
      </c>
      <c r="G3" s="254"/>
      <c r="H3" s="254"/>
      <c r="I3" s="254"/>
      <c r="J3" s="254"/>
      <c r="K3" s="254"/>
      <c r="L3" s="254" t="str">
        <f>'Summary of Activities'!N6</f>
        <v>Manuel Climaco III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43739</v>
      </c>
      <c r="U3" s="254"/>
      <c r="V3" s="254"/>
      <c r="W3" s="280">
        <f>'Summary of Activities'!O8</f>
        <v>43784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43741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140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20</v>
      </c>
      <c r="P6" s="49">
        <v>12</v>
      </c>
      <c r="Q6" s="50">
        <v>3000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157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165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43741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100</v>
      </c>
      <c r="P11" s="49">
        <v>57</v>
      </c>
      <c r="Q11" s="50">
        <v>3000</v>
      </c>
      <c r="R11" s="51"/>
      <c r="S11" s="49"/>
      <c r="T11" s="52"/>
      <c r="U11" s="54" t="s">
        <v>140</v>
      </c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165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43742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140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100</v>
      </c>
      <c r="P16" s="49">
        <v>230</v>
      </c>
      <c r="Q16" s="50">
        <v>10000</v>
      </c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159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160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43743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 t="s">
        <v>140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300</v>
      </c>
      <c r="P21" s="49">
        <v>35</v>
      </c>
      <c r="Q21" s="50">
        <v>3000</v>
      </c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168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161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43750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 t="s">
        <v>140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>
        <v>50</v>
      </c>
      <c r="J26" s="49">
        <v>120</v>
      </c>
      <c r="K26" s="50">
        <v>5000</v>
      </c>
      <c r="L26" s="51"/>
      <c r="M26" s="49"/>
      <c r="N26" s="52"/>
      <c r="O26" s="48">
        <v>100</v>
      </c>
      <c r="P26" s="49">
        <v>160</v>
      </c>
      <c r="Q26" s="50">
        <v>10000</v>
      </c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 t="s">
        <v>162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163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43755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 t="s">
        <v>140</v>
      </c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>
        <v>100</v>
      </c>
      <c r="P31" s="49">
        <v>48</v>
      </c>
      <c r="Q31" s="50">
        <v>10000</v>
      </c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164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 t="s">
        <v>165</v>
      </c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43758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 t="s">
        <v>140</v>
      </c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>
        <v>300</v>
      </c>
      <c r="P36" s="49">
        <v>80</v>
      </c>
      <c r="Q36" s="50">
        <v>3000</v>
      </c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 t="s">
        <v>166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 t="s">
        <v>161</v>
      </c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43761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 t="s">
        <v>140</v>
      </c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>
        <v>40</v>
      </c>
      <c r="P41" s="49">
        <v>33</v>
      </c>
      <c r="Q41" s="50">
        <v>5000</v>
      </c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 t="s">
        <v>169</v>
      </c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 t="s">
        <v>167</v>
      </c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50</v>
      </c>
      <c r="G49" s="278"/>
      <c r="H49" s="277">
        <f>J6+J11+J16+J21+J26+J31+J36+J41</f>
        <v>120</v>
      </c>
      <c r="I49" s="278"/>
      <c r="J49" s="271">
        <f>K6+K11+K16+K21+K26+K31+K36+K41</f>
        <v>5000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1060</v>
      </c>
      <c r="G51" s="278"/>
      <c r="H51" s="277">
        <f>P6+P11+P16+P21+P26+P31+P36+P41</f>
        <v>655</v>
      </c>
      <c r="I51" s="278"/>
      <c r="J51" s="271">
        <f>Q6+Q11+Q16+Q21+Q26+Q31+Q36+Q41</f>
        <v>47000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1110</v>
      </c>
      <c r="G54" s="262"/>
      <c r="H54" s="261">
        <f>SUM(H47:I52)</f>
        <v>775</v>
      </c>
      <c r="I54" s="262"/>
      <c r="J54" s="258">
        <f>SUM(J47:L52)</f>
        <v>52000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MWC SINAJON, Karen Cindy L.</cp:lastModifiedBy>
  <cp:lastPrinted>2019-04-23T13:42:22Z</cp:lastPrinted>
  <dcterms:created xsi:type="dcterms:W3CDTF">2013-07-03T03:04:40Z</dcterms:created>
  <dcterms:modified xsi:type="dcterms:W3CDTF">2019-11-15T02:30:35Z</dcterms:modified>
</cp:coreProperties>
</file>